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13" i="1"/>
  <c r="P16" s="1"/>
  <c r="N16"/>
  <c r="P15"/>
  <c r="N15"/>
  <c r="E10"/>
  <c r="E9"/>
  <c r="L12"/>
  <c r="F9" l="1"/>
  <c r="F10" l="1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<sst xmlns="http://schemas.openxmlformats.org/spreadsheetml/2006/main" count="33" uniqueCount="23">
  <si>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</si>
  <si>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</si>
  <si>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</si>
  <si>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</si>
  <si>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</si>
  <si>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</si>
  <si>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</si>
  <si>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</si>
  <si>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</si>
  <si>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</si>
  <si>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</si>
  <si>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</si>
  <si>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</si>
  <si>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</si>
  <si>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</si>
  <si>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</si>
  <si>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</si>
  <si>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</si>
  <si>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</si>
  <si>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</si>
  <si>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</si>
  <si>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2025г</t>
  </si>
  <si>
    <t>март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</si>
</sst>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L22" sqref="L22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22</v>
      </c>
      <c r="O2" t="s">
        <v>21</v>
      </c>
    </row>
    <row r="4" spans="1:20" ht="0.75" customHeight="1" thickBot="1"/>
    <row r="5" spans="1:20" ht="36.75" customHeight="1" thickBot="1">
      <c r="A5" s="3" t="s">
        <v>0</v>
      </c>
      <c r="B5" s="54" t="s">
        <v>1</v>
      </c>
      <c r="C5" s="55"/>
      <c r="D5" s="56"/>
      <c r="E5" s="50" t="s">
        <v>2</v>
      </c>
      <c r="F5" s="51"/>
      <c r="G5" s="57">
        <v>102</v>
      </c>
      <c r="H5" s="46"/>
      <c r="I5" s="46"/>
      <c r="J5" s="63">
        <v>104</v>
      </c>
      <c r="K5" s="51"/>
      <c r="L5" s="51"/>
      <c r="M5" s="64"/>
      <c r="N5" s="50">
        <v>104</v>
      </c>
      <c r="O5" s="51"/>
      <c r="P5" s="51"/>
      <c r="Q5" s="51"/>
      <c r="R5" s="48" t="s">
        <v>8</v>
      </c>
      <c r="S5" s="1" t="s">
        <v>18</v>
      </c>
      <c r="T5" s="1"/>
    </row>
    <row r="6" spans="1:20" ht="33.75" customHeight="1" thickBot="1">
      <c r="A6" s="38"/>
      <c r="B6" s="26" t="s">
        <v>4</v>
      </c>
      <c r="C6" s="27"/>
      <c r="D6" s="28"/>
      <c r="E6" s="62" t="s">
        <v>3</v>
      </c>
      <c r="F6" s="61" t="s">
        <v>17</v>
      </c>
      <c r="G6" s="58" t="s">
        <v>5</v>
      </c>
      <c r="H6" s="59"/>
      <c r="I6" s="60"/>
      <c r="J6" s="52" t="s">
        <v>6</v>
      </c>
      <c r="K6" s="34"/>
      <c r="L6" s="33"/>
      <c r="M6" s="53"/>
      <c r="N6" s="32" t="s">
        <v>7</v>
      </c>
      <c r="O6" s="33"/>
      <c r="P6" s="34"/>
      <c r="Q6" s="34"/>
      <c r="R6" s="49"/>
      <c r="S6" s="1" t="s">
        <v>10</v>
      </c>
      <c r="T6" s="1" t="s">
        <v>11</v>
      </c>
    </row>
    <row r="7" spans="1:20" ht="15" thickBot="1">
      <c r="A7" s="39"/>
      <c r="B7" s="29"/>
      <c r="C7" s="30"/>
      <c r="D7" s="31"/>
      <c r="E7" s="39"/>
      <c r="F7" s="29"/>
      <c r="G7" s="2">
        <v>211</v>
      </c>
      <c r="H7" s="2">
        <v>213</v>
      </c>
      <c r="I7" s="5"/>
      <c r="J7" s="57">
        <v>211</v>
      </c>
      <c r="K7" s="46"/>
      <c r="L7" s="35">
        <v>213</v>
      </c>
      <c r="M7" s="36"/>
      <c r="N7" s="37">
        <v>211</v>
      </c>
      <c r="O7" s="24"/>
      <c r="P7" s="46">
        <v>213</v>
      </c>
      <c r="Q7" s="47"/>
      <c r="R7" s="9"/>
      <c r="S7" s="1"/>
      <c r="T7" s="1"/>
    </row>
    <row r="8" spans="1:20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"/>
      <c r="T8" s="1"/>
    </row>
    <row r="9" spans="1:20">
      <c r="A9" s="1" t="s">
        <v>10</v>
      </c>
      <c r="B9" s="17" t="s">
        <v>10</v>
      </c>
      <c r="C9" s="18"/>
      <c r="D9" s="13"/>
      <c r="E9" s="1">
        <f>G9</f>
        <v>605500</v>
      </c>
      <c r="F9" s="6">
        <f>H9</f>
        <v>182800</v>
      </c>
      <c r="G9" s="1">
        <v>605500</v>
      </c>
      <c r="H9" s="6">
        <v>182800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17" t="s">
        <v>11</v>
      </c>
      <c r="C10" s="18"/>
      <c r="D10" s="13"/>
      <c r="E10" s="1">
        <f>G10</f>
        <v>141950.79999999999</v>
      </c>
      <c r="F10" s="1">
        <f>H10</f>
        <v>15019.58</v>
      </c>
      <c r="G10" s="1">
        <v>141950.79999999999</v>
      </c>
      <c r="H10" s="1">
        <v>15019.58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40" t="s">
        <v>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4"/>
      <c r="S11" s="1"/>
      <c r="T11" s="1"/>
    </row>
    <row r="12" spans="1:20">
      <c r="A12" s="1"/>
      <c r="B12" s="17" t="s">
        <v>10</v>
      </c>
      <c r="C12" s="18"/>
      <c r="D12" s="13"/>
      <c r="E12" s="6">
        <f>J12</f>
        <v>416287.21</v>
      </c>
      <c r="F12" s="6">
        <f>L12</f>
        <v>125718.73742</v>
      </c>
      <c r="G12" s="1"/>
      <c r="H12" s="1"/>
      <c r="I12" s="1"/>
      <c r="J12" s="12">
        <v>416287.21</v>
      </c>
      <c r="K12" s="19"/>
      <c r="L12" s="12">
        <f>J12*30.2%</f>
        <v>125718.73742</v>
      </c>
      <c r="M12" s="19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17" t="s">
        <v>11</v>
      </c>
      <c r="C13" s="18"/>
      <c r="D13" s="13"/>
      <c r="E13" s="6">
        <f>J13</f>
        <v>116134.75</v>
      </c>
      <c r="F13" s="6">
        <f>L13</f>
        <v>35072.694499999998</v>
      </c>
      <c r="G13" s="1"/>
      <c r="H13" s="1"/>
      <c r="I13" s="1"/>
      <c r="J13" s="12">
        <v>116134.75</v>
      </c>
      <c r="K13" s="19"/>
      <c r="L13" s="12">
        <f>J13*30.2%</f>
        <v>35072.694499999998</v>
      </c>
      <c r="M13" s="19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43" t="s">
        <v>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"/>
      <c r="S14" s="1"/>
      <c r="T14" s="1"/>
    </row>
    <row r="15" spans="1:20" ht="15" thickBot="1">
      <c r="A15" s="1"/>
      <c r="B15" s="17" t="s">
        <v>10</v>
      </c>
      <c r="C15" s="18"/>
      <c r="D15" s="13"/>
      <c r="E15" s="6">
        <f>N15</f>
        <v>1371357.79</v>
      </c>
      <c r="F15" s="8">
        <f>P15</f>
        <v>438781.26257999998</v>
      </c>
      <c r="G15" s="1"/>
      <c r="H15" s="1"/>
      <c r="I15" s="1"/>
      <c r="J15" s="21"/>
      <c r="K15" s="21"/>
      <c r="L15" s="21"/>
      <c r="M15" s="21"/>
      <c r="N15" s="23">
        <f>1787645-J12</f>
        <v>1371357.79</v>
      </c>
      <c r="O15" s="24"/>
      <c r="P15" s="25">
        <f>564500-L12</f>
        <v>438781.26257999998</v>
      </c>
      <c r="Q15" s="24"/>
      <c r="R15" s="5">
        <v>4</v>
      </c>
      <c r="S15" s="1"/>
      <c r="T15" s="1"/>
    </row>
    <row r="16" spans="1:20" ht="15" thickBot="1">
      <c r="A16" s="1"/>
      <c r="B16" s="17" t="s">
        <v>11</v>
      </c>
      <c r="C16" s="18"/>
      <c r="D16" s="13"/>
      <c r="E16" s="6">
        <f>N16</f>
        <v>371538.47</v>
      </c>
      <c r="F16" s="8">
        <f>P16</f>
        <v>13449.095500000003</v>
      </c>
      <c r="G16" s="1"/>
      <c r="H16" s="1"/>
      <c r="I16" s="1"/>
      <c r="J16" s="21"/>
      <c r="K16" s="21"/>
      <c r="L16" s="21"/>
      <c r="M16" s="21"/>
      <c r="N16" s="23">
        <f>487673.22-J13</f>
        <v>371538.47</v>
      </c>
      <c r="O16" s="24"/>
      <c r="P16" s="25">
        <f>48521.79-L13</f>
        <v>13449.095500000003</v>
      </c>
      <c r="Q16" s="24"/>
      <c r="R16" s="5">
        <v>4</v>
      </c>
      <c r="S16" s="1"/>
      <c r="T16" s="1"/>
    </row>
    <row r="17" spans="1:20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"/>
      <c r="S17" s="1"/>
      <c r="T17" s="1"/>
    </row>
    <row r="18" spans="1:20">
      <c r="A18" s="1"/>
      <c r="B18" s="17" t="s">
        <v>10</v>
      </c>
      <c r="C18" s="18"/>
      <c r="D18" s="13"/>
      <c r="E18" s="6">
        <f>E9+E12+E15</f>
        <v>2393145</v>
      </c>
      <c r="F18" s="6">
        <f>F9+F12+F15</f>
        <v>747300</v>
      </c>
      <c r="G18" s="1">
        <f>G9</f>
        <v>605500</v>
      </c>
      <c r="H18" s="6">
        <f>H9</f>
        <v>182800</v>
      </c>
      <c r="I18" s="1"/>
      <c r="J18" s="12">
        <f>J12</f>
        <v>416287.21</v>
      </c>
      <c r="K18" s="13"/>
      <c r="L18" s="12">
        <f>L12</f>
        <v>125718.73742</v>
      </c>
      <c r="M18" s="13"/>
      <c r="N18" s="12">
        <f>N15</f>
        <v>1371357.79</v>
      </c>
      <c r="O18" s="19"/>
      <c r="P18" s="12">
        <f>P15</f>
        <v>438781.26257999998</v>
      </c>
      <c r="Q18" s="19"/>
      <c r="R18" s="4">
        <f>R15+R13+R10</f>
        <v>6</v>
      </c>
      <c r="S18" s="1"/>
      <c r="T18" s="1"/>
    </row>
    <row r="19" spans="1:20">
      <c r="A19" s="1"/>
      <c r="B19" s="17" t="s">
        <v>11</v>
      </c>
      <c r="C19" s="18"/>
      <c r="D19" s="13"/>
      <c r="E19" s="6">
        <f>E10+E13+E16</f>
        <v>629624.02</v>
      </c>
      <c r="F19" s="6">
        <f>F10+F13+F16</f>
        <v>63541.37</v>
      </c>
      <c r="G19" s="1">
        <f>G10</f>
        <v>141950.79999999999</v>
      </c>
      <c r="H19" s="1">
        <f>H10</f>
        <v>15019.58</v>
      </c>
      <c r="I19" s="1"/>
      <c r="J19" s="12">
        <f>J13</f>
        <v>116134.75</v>
      </c>
      <c r="K19" s="13"/>
      <c r="L19" s="12">
        <f>L13</f>
        <v>35072.694499999998</v>
      </c>
      <c r="M19" s="13"/>
      <c r="N19" s="12">
        <f>N16</f>
        <v>371538.47</v>
      </c>
      <c r="O19" s="13"/>
      <c r="P19" s="12">
        <f>P16</f>
        <v>13449.095500000003</v>
      </c>
      <c r="Q19" s="13"/>
      <c r="R19" s="4">
        <f>R18</f>
        <v>6</v>
      </c>
      <c r="S19" s="1"/>
      <c r="T19" s="1"/>
    </row>
    <row r="21" spans="1:20">
      <c r="B21" s="22"/>
      <c r="C21" s="22"/>
      <c r="D21" s="22"/>
      <c r="K21" s="11"/>
      <c r="L21" s="11"/>
    </row>
    <row r="22" spans="1:20" ht="21" customHeight="1">
      <c r="B22" s="22"/>
      <c r="C22" s="22"/>
      <c r="D22" s="22"/>
      <c r="K22" s="11"/>
      <c r="L22" s="11"/>
    </row>
    <row r="23" spans="1:20">
      <c r="B23" s="20" t="s">
        <v>15</v>
      </c>
      <c r="C23" s="20"/>
      <c r="D23" s="20"/>
      <c r="E23" t="s">
        <v>16</v>
      </c>
      <c r="G23" t="s">
        <v>20</v>
      </c>
      <c r="K23" s="11"/>
      <c r="L23" s="11"/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2025-04-15T05:06:12Z</dcterms:modified>
</cp:coreProperties>
</file>